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2-2022_predpripravene\2-vyzva\vyzva-podpurne dokumenty\"/>
    </mc:Choice>
  </mc:AlternateContent>
  <xr:revisionPtr revIDLastSave="0" documentId="13_ncr:1_{6703B0B1-558B-434E-B9FF-5299D7FF3668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_FilterDatabase" localSheetId="0" hidden="1">PP!$B$6:$T$15</definedName>
    <definedName name="_xlnm.Print_Area" localSheetId="0">PP!$A$1:$U$19</definedName>
  </definedNames>
  <calcPr calcId="191029"/>
</workbook>
</file>

<file path=xl/calcChain.xml><?xml version="1.0" encoding="utf-8"?>
<calcChain xmlns="http://schemas.openxmlformats.org/spreadsheetml/2006/main">
  <c r="H13" i="1" l="1"/>
  <c r="H14" i="1"/>
  <c r="H15" i="1"/>
  <c r="H12" i="1"/>
  <c r="H11" i="1"/>
  <c r="H10" i="1"/>
  <c r="H9" i="1"/>
  <c r="H8" i="1"/>
  <c r="H7" i="1"/>
  <c r="K15" i="1"/>
  <c r="K14" i="1"/>
  <c r="K13" i="1"/>
  <c r="K12" i="1"/>
  <c r="K11" i="1"/>
  <c r="K10" i="1"/>
  <c r="K9" i="1"/>
  <c r="K8" i="1"/>
  <c r="K7" i="1"/>
  <c r="L15" i="1"/>
  <c r="L14" i="1"/>
  <c r="L13" i="1"/>
  <c r="L12" i="1"/>
  <c r="L11" i="1"/>
  <c r="L10" i="1"/>
  <c r="L9" i="1"/>
  <c r="L8" i="1"/>
  <c r="L7" i="1"/>
  <c r="J18" i="1" l="1"/>
  <c r="I18" i="1"/>
</calcChain>
</file>

<file path=xl/sharedStrings.xml><?xml version="1.0" encoding="utf-8"?>
<sst xmlns="http://schemas.openxmlformats.org/spreadsheetml/2006/main" count="79" uniqueCount="53">
  <si>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</si>
  <si>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</si>
  <si>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</si>
  <si>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</si>
  <si>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</si>
  <si>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</si>
  <si>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</si>
  <si>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</si>
  <si>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</si>
  <si>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</si>
  <si>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</si>
  <si>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</si>
  <si>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</si>
  <si>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</si>
  <si>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</si>
  <si>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</si>
  <si>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</si>
  <si>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</si>
  <si>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</si>
  <si>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</si>
  <si>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</si>
  <si>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CPV - výběr
propagační předměty</t>
  </si>
  <si>
    <t>ks</t>
  </si>
  <si>
    <t>Společná faktura</t>
  </si>
  <si>
    <t>Příloha č. 2 Kupní smlouvy - technická specifikace
Propagační předměty (II.) 002 - 2022</t>
  </si>
  <si>
    <t>Ilustrační obrázek</t>
  </si>
  <si>
    <t>Bambusové pero</t>
  </si>
  <si>
    <t>Propisky v barvách fakult</t>
  </si>
  <si>
    <t>Grafitová tužka s gumou</t>
  </si>
  <si>
    <t>Kapesní poznámkový blok</t>
  </si>
  <si>
    <t>Sada samolepicích bločků</t>
  </si>
  <si>
    <t>Keepcup</t>
  </si>
  <si>
    <t>Termoska</t>
  </si>
  <si>
    <t>Přívěšek ve tvaru žárovky</t>
  </si>
  <si>
    <t>Reflexní pásek</t>
  </si>
  <si>
    <t>Sklad: 
Ilona Skalová,
Tel.: 37763 1333,
či
Vnější vztahy: 
Hana Kalašová, 
Tel.: 37763 1071,
725 870 136</t>
  </si>
  <si>
    <t>Hana Kalašová,
Tel.: 37763 1071,
725 870 136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</si>
  <si>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8:00 do 14:00 hod </t>
    </r>
  </si>
  <si>
    <t>200 ks od každé barvy: 
300 ks:
500 ks:</t>
  </si>
  <si>
    <r>
      <t xml:space="preserve">Poznámkový zápisník s gumičkou, modrá titulní strana. 
Rozměr cca: 9 x 14 cm.
Min. 200 linkovaných stran, duhové okraje stránek.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světle šedé nebo stříbrné logo ZČU s logotypem.</t>
    </r>
    <r>
      <rPr>
        <sz val="11"/>
        <color theme="1"/>
        <rFont val="Calibri"/>
        <family val="2"/>
        <charset val="238"/>
        <scheme val="minor"/>
      </rPr>
      <t xml:space="preserve">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</si>
  <si>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Sada různobarevných malých, středních a velikých samolepicích bločků.
Uzavřeno v deskách z lepenky s černým povrchem, knižní otevírání (bez dalších klop nebo jiných systému zavírání).
Rozměry: š. 8 - 9 cm, v. 12 - 15 cm, h. 1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ZČU s logotypem ve štříbrné nebo světle šedé barvě.</t>
    </r>
    <r>
      <rPr>
        <sz val="11"/>
        <color theme="1"/>
        <rFont val="Calibri"/>
        <family val="2"/>
        <charset val="238"/>
        <scheme val="minor"/>
      </rPr>
      <t xml:space="preserve">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</si>
  <si>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Dvoustěnná termoska z nerezové oceli v metalických barvách, včetně čajového louhovače. 
Dobře těsnící netekoucí víčko.
Objem: 425 - 550 ml.
Záruka 2 roky.
Barva: tmavě modrá.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laserové logo ZČU s logotypem.
Logo s logotypem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(II.)-002-2022.zip
</t>
    </r>
  </si>
  <si>
    <r>
      <t xml:space="preserve">Kuličkové pero s tlačítkovým mechanismem a klipem.
Materiál: Bambus s povrchovou úpravou, kov.
Rozměry: délka 13,5 - 14 cm, průměr 10,5 - 12 cm.
Barva: přírodní hnědá/béžová, doplňková stříbrná.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laserové gravírování - logo ZČU (bez logotypu)  + text "ZCU.CZ"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</si>
  <si>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Kovové keramické pero s klipem a pogumovaným "soft touch" povrchem, se dvěma dělícími proužky. 
Mix barev: 
</t>
    </r>
    <r>
      <rPr>
        <b/>
        <sz val="11"/>
        <color theme="1"/>
        <rFont val="Calibri"/>
        <family val="2"/>
        <charset val="238"/>
        <scheme val="minor"/>
      </rPr>
      <t>200 ks od každé barvy: žlutá, červená, bordó, tyrkysová, světle zelená, tmavě zelená
300 ks: světle modrá
500 ks: tmavě modrá</t>
    </r>
    <r>
      <rPr>
        <sz val="11"/>
        <color theme="1"/>
        <rFont val="Calibri"/>
        <family val="2"/>
        <charset val="238"/>
        <scheme val="minor"/>
      </rPr>
      <t xml:space="preserve">
Kuličková náplň modré barvy.
Rozměry cca: průměr 1 x 14 cm (+/- 2 mm).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(bez logotypu) + text "ZÁPADOČESKÁ UNIVERZITA V PLZNI" 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</si>
  <si>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Stříbrná grafitová tužka s bílou gumou. 
Rozměry cca: Ø 7 mm, délka 19 cm.
Hmotnost cca 7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(bez logotypu) + text "zcu.cz".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</si>
  <si>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Přívěšek na klíče - žárovka.
Dodání včetně baterií a balení k zamezení vzájemného oděru (stačí sáček na každý 1 ks).
Potisk: modrý tampontisk - logo ZČU (bez logotypu) a text "ZCU.CZ"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</si>
  <si>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Reflexní pásek na horní část paže, tmavě modrý (co nejpodobnější CMYK 96/69/0 - </t>
    </r>
    <r>
      <rPr>
        <b/>
        <sz val="11"/>
        <color theme="1"/>
        <rFont val="Calibri"/>
        <family val="2"/>
        <charset val="238"/>
        <scheme val="minor"/>
      </rPr>
      <t>NE TYRKYSOVÁ!</t>
    </r>
    <r>
      <rPr>
        <sz val="11"/>
        <color theme="1"/>
        <rFont val="Calibri"/>
        <family val="2"/>
        <charset val="238"/>
        <scheme val="minor"/>
      </rPr>
      <t xml:space="preserve">), 
šířka 3 cm, délka min. 34 cm, 
samonavíjecí mechanismus.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bílým logem ZČU (bez logotypu), rozměr na výšku min. 1,5 cm, opakovaně min. 5 - 6x po délce pásky.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(II.)-002-2022.zip</t>
    </r>
  </si>
  <si>
    <r>
      <t xml:space="preserve">Cestovní hrnek pro opakované použití viz ilsutrační obrázek.
Materiál: 100% recyklovatelý PP, silikon.
Lehký, odolný, bezpečný pro vroucí nápoje.
Šroubovací víčko a silikonový úchop.
Vhodný do mikrovlnky i myčky nádobí.
Objem: 350 ml.
Barva: tmavě modrá (celá plocha).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Tampontisk v bílé barvě nad úchopovým gripem na ploše 3 x 1,2 cm (+/- 2 mm).
Tisková data (na míru) zašle objednatel až vítěznému dodavateli.</t>
    </r>
  </si>
  <si>
    <t>Požadavek zadavatele: 
do sloupce označeného textem:</t>
  </si>
  <si>
    <t>Dodavatel doplní do jednotlivých prázdných žlutě podbarvených buněk požadované údaje, tj. jednotkové ceny.</t>
  </si>
  <si>
    <t>Požadavek na dodání produktové karty před uzavřením smlouvy 
(od vybraného dodavatele)</t>
  </si>
  <si>
    <t>ANO</t>
  </si>
  <si>
    <t>Dodání grafického návrhu potisku / vzoru dodavatelem  - do 7 kalendářních dnů ode dne vyzvání k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</si>
</sst>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7" fillId="0" borderId="0"/>
    <xf numFmtId="0" fontId="7" fillId="0" borderId="0"/>
    <xf numFmtId="0" fontId="20" fillId="0" borderId="0"/>
    <xf numFmtId="0" fontId="20" fillId="0" borderId="0"/>
  </cellStyleXfs>
  <cellXfs count="104">
    <xf numFmtId="0" fontId="0" fillId="0" borderId="0" xfId="0"/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4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10" fillId="0" borderId="27" xfId="0" applyNumberFormat="1" applyFont="1" applyBorder="1" applyAlignment="1" applyProtection="1">
      <alignment horizontal="right" vertical="center" wrapText="1"/>
    </xf>
    <xf numFmtId="0" fontId="0" fillId="0" borderId="0" xfId="0" applyProtection="1"/>
    <xf numFmtId="0" fontId="19" fillId="5" borderId="0" xfId="0" applyFont="1" applyFill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4" fillId="4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22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5" fillId="2" borderId="8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1" fontId="10" fillId="0" borderId="20" xfId="0" applyNumberFormat="1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center" wrapText="1" indent="1"/>
    </xf>
    <xf numFmtId="0" fontId="10" fillId="2" borderId="12" xfId="0" applyFont="1" applyFill="1" applyBorder="1" applyAlignment="1" applyProtection="1">
      <alignment horizontal="left" vertical="top" wrapText="1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1" fontId="10" fillId="0" borderId="19" xfId="0" applyNumberFormat="1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 wrapText="1" indent="1"/>
    </xf>
    <xf numFmtId="0" fontId="4" fillId="0" borderId="12" xfId="0" applyFont="1" applyFill="1" applyBorder="1" applyAlignment="1" applyProtection="1">
      <alignment horizontal="left" vertical="center" wrapText="1" indent="1"/>
    </xf>
    <xf numFmtId="0" fontId="2" fillId="0" borderId="12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0" fontId="5" fillId="2" borderId="16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1" fontId="10" fillId="0" borderId="21" xfId="0" applyNumberFormat="1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2000000}"/>
    <cellStyle name="Normální 3 2" xfId="5" xr:uid="{00000000-0005-0000-0000-000003000000}"/>
    <cellStyle name="normální 3 3" xfId="3" xr:uid="{00000000-0005-0000-0000-000004000000}"/>
    <cellStyle name="Normální 4" xfId="2" xr:uid="{00000000-0005-0000-0000-000005000000}"/>
  </cellStyles>
  <dxfs count="18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FF"/>
      <color rgb="FF0000CC"/>
      <color rgb="FFC9F1FF"/>
      <color rgb="FFF9AE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407835</xdr:colOff>
      <xdr:row>6</xdr:row>
      <xdr:rowOff>769212</xdr:rowOff>
    </xdr:from>
    <xdr:to>
      <xdr:col>6</xdr:col>
      <xdr:colOff>3265335</xdr:colOff>
      <xdr:row>6</xdr:row>
      <xdr:rowOff>1235937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10F5635-2B81-49FD-823A-66A365554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380" y="3597848"/>
          <a:ext cx="2857500" cy="466725"/>
        </a:xfrm>
        <a:prstGeom prst="rect">
          <a:avLst/>
        </a:prstGeom>
      </xdr:spPr>
    </xdr:pic>
    <xdr:clientData/>
  </xdr:twoCellAnchor>
  <xdr:twoCellAnchor editAs="oneCell">
    <xdr:from>
      <xdr:col>6</xdr:col>
      <xdr:colOff>809624</xdr:colOff>
      <xdr:row>7</xdr:row>
      <xdr:rowOff>216388</xdr:rowOff>
    </xdr:from>
    <xdr:to>
      <xdr:col>6</xdr:col>
      <xdr:colOff>2952750</xdr:colOff>
      <xdr:row>7</xdr:row>
      <xdr:rowOff>1655722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721FC91-6BBA-47C1-AB08-05F140D4E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5749" y="4921738"/>
          <a:ext cx="2143126" cy="1439334"/>
        </a:xfrm>
        <a:prstGeom prst="rect">
          <a:avLst/>
        </a:prstGeom>
      </xdr:spPr>
    </xdr:pic>
    <xdr:clientData/>
  </xdr:twoCellAnchor>
  <xdr:twoCellAnchor editAs="oneCell">
    <xdr:from>
      <xdr:col>6</xdr:col>
      <xdr:colOff>809625</xdr:colOff>
      <xdr:row>7</xdr:row>
      <xdr:rowOff>1847850</xdr:rowOff>
    </xdr:from>
    <xdr:to>
      <xdr:col>6</xdr:col>
      <xdr:colOff>2933700</xdr:colOff>
      <xdr:row>7</xdr:row>
      <xdr:rowOff>2123980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386F19D-98C9-483E-8806-A8BEE066E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0" y="6296025"/>
          <a:ext cx="2124075" cy="276130"/>
        </a:xfrm>
        <a:prstGeom prst="rect">
          <a:avLst/>
        </a:prstGeom>
      </xdr:spPr>
    </xdr:pic>
    <xdr:clientData/>
  </xdr:twoCellAnchor>
  <xdr:twoCellAnchor editAs="oneCell">
    <xdr:from>
      <xdr:col>6</xdr:col>
      <xdr:colOff>819150</xdr:colOff>
      <xdr:row>7</xdr:row>
      <xdr:rowOff>2238375</xdr:rowOff>
    </xdr:from>
    <xdr:to>
      <xdr:col>6</xdr:col>
      <xdr:colOff>2952750</xdr:colOff>
      <xdr:row>7</xdr:row>
      <xdr:rowOff>2543175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F61BAB9-8645-4A8E-A9D6-7F4F4BAE0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6943725"/>
          <a:ext cx="2133600" cy="304800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590550</xdr:colOff>
      <xdr:row>8</xdr:row>
      <xdr:rowOff>714375</xdr:rowOff>
    </xdr:from>
    <xdr:to>
      <xdr:col>6</xdr:col>
      <xdr:colOff>3130550</xdr:colOff>
      <xdr:row>8</xdr:row>
      <xdr:rowOff>1095375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A2C9363-88F3-4ADF-B57A-251001BF3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69800" y="8143875"/>
          <a:ext cx="2540000" cy="381000"/>
        </a:xfrm>
        <a:prstGeom prst="rect">
          <a:avLst/>
        </a:prstGeom>
      </xdr:spPr>
    </xdr:pic>
    <xdr:clientData/>
  </xdr:twoCellAnchor>
  <xdr:twoCellAnchor editAs="oneCell">
    <xdr:from>
      <xdr:col>6</xdr:col>
      <xdr:colOff>1251331</xdr:colOff>
      <xdr:row>9</xdr:row>
      <xdr:rowOff>139699</xdr:rowOff>
    </xdr:from>
    <xdr:to>
      <xdr:col>6</xdr:col>
      <xdr:colOff>2461846</xdr:colOff>
      <xdr:row>9</xdr:row>
      <xdr:rowOff>1732482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C996FBF2-5A9D-49A2-B3AA-4C32E7AB5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22716" y="9137161"/>
          <a:ext cx="1210515" cy="1592783"/>
        </a:xfrm>
        <a:prstGeom prst="rect">
          <a:avLst/>
        </a:prstGeom>
      </xdr:spPr>
    </xdr:pic>
    <xdr:clientData/>
  </xdr:twoCellAnchor>
  <xdr:twoCellAnchor editAs="oneCell">
    <xdr:from>
      <xdr:col>6</xdr:col>
      <xdr:colOff>704850</xdr:colOff>
      <xdr:row>10</xdr:row>
      <xdr:rowOff>276070</xdr:rowOff>
    </xdr:from>
    <xdr:to>
      <xdr:col>6</xdr:col>
      <xdr:colOff>3069499</xdr:colOff>
      <xdr:row>10</xdr:row>
      <xdr:rowOff>1612030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0A0A4BF-4BB3-408B-842C-E1549C9DB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6235" y="11110147"/>
          <a:ext cx="2364649" cy="1335960"/>
        </a:xfrm>
        <a:prstGeom prst="rect">
          <a:avLst/>
        </a:prstGeom>
      </xdr:spPr>
    </xdr:pic>
    <xdr:clientData/>
  </xdr:twoCellAnchor>
  <xdr:twoCellAnchor editAs="oneCell">
    <xdr:from>
      <xdr:col>6</xdr:col>
      <xdr:colOff>1137073</xdr:colOff>
      <xdr:row>11</xdr:row>
      <xdr:rowOff>184150</xdr:rowOff>
    </xdr:from>
    <xdr:to>
      <xdr:col>6</xdr:col>
      <xdr:colOff>2659524</xdr:colOff>
      <xdr:row>11</xdr:row>
      <xdr:rowOff>2246993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26A809C-4631-47B9-94B5-52DF07703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916323" y="13662025"/>
          <a:ext cx="1522451" cy="2062843"/>
        </a:xfrm>
        <a:prstGeom prst="rect">
          <a:avLst/>
        </a:prstGeom>
      </xdr:spPr>
    </xdr:pic>
    <xdr:clientData/>
  </xdr:twoCellAnchor>
  <xdr:twoCellAnchor editAs="oneCell">
    <xdr:from>
      <xdr:col>6</xdr:col>
      <xdr:colOff>932226</xdr:colOff>
      <xdr:row>12</xdr:row>
      <xdr:rowOff>195387</xdr:rowOff>
    </xdr:from>
    <xdr:to>
      <xdr:col>6</xdr:col>
      <xdr:colOff>2704121</xdr:colOff>
      <xdr:row>12</xdr:row>
      <xdr:rowOff>1967282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E26FD304-4649-466A-B491-60DE40F8E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3611" y="15327925"/>
          <a:ext cx="1771895" cy="1771895"/>
        </a:xfrm>
        <a:prstGeom prst="rect">
          <a:avLst/>
        </a:prstGeom>
      </xdr:spPr>
    </xdr:pic>
    <xdr:clientData/>
  </xdr:twoCellAnchor>
  <xdr:twoCellAnchor editAs="oneCell">
    <xdr:from>
      <xdr:col>6</xdr:col>
      <xdr:colOff>819150</xdr:colOff>
      <xdr:row>13</xdr:row>
      <xdr:rowOff>190747</xdr:rowOff>
    </xdr:from>
    <xdr:to>
      <xdr:col>6</xdr:col>
      <xdr:colOff>2833008</xdr:colOff>
      <xdr:row>13</xdr:row>
      <xdr:rowOff>1551627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79A5C03E-834A-4EE5-BFEF-72D7EFD9B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0535" y="17687439"/>
          <a:ext cx="2013858" cy="1360880"/>
        </a:xfrm>
        <a:prstGeom prst="rect">
          <a:avLst/>
        </a:prstGeom>
      </xdr:spPr>
    </xdr:pic>
    <xdr:clientData/>
  </xdr:twoCellAnchor>
  <xdr:twoCellAnchor editAs="oneCell">
    <xdr:from>
      <xdr:col>6</xdr:col>
      <xdr:colOff>955674</xdr:colOff>
      <xdr:row>14</xdr:row>
      <xdr:rowOff>196497</xdr:rowOff>
    </xdr:from>
    <xdr:to>
      <xdr:col>6</xdr:col>
      <xdr:colOff>2627993</xdr:colOff>
      <xdr:row>14</xdr:row>
      <xdr:rowOff>1647944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3F5A1DDE-BCA0-48C7-87E5-E711BD48D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7059" y="19412574"/>
          <a:ext cx="1672319" cy="14514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showGridLine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7.54296875" style="12" bestFit="1" customWidth="1"/>
    <col min="4" max="4" width="11" style="100" customWidth="1"/>
    <col min="5" max="5" width="12" style="11" customWidth="1"/>
    <col min="6" max="6" width="95.26953125" style="12" customWidth="1"/>
    <col min="7" max="7" width="52.453125" style="12" customWidth="1"/>
    <col min="8" max="8" width="22.26953125" style="12" hidden="1" customWidth="1"/>
    <col min="9" max="9" width="24" style="8" bestFit="1" customWidth="1"/>
    <col min="10" max="10" width="21.54296875" style="8" customWidth="1"/>
    <col min="11" max="11" width="17.1796875" style="8" customWidth="1"/>
    <col min="12" max="12" width="12.90625" style="8" customWidth="1"/>
    <col min="13" max="13" width="13.54296875" style="8" customWidth="1"/>
    <col min="14" max="15" width="25.54296875" style="8" customWidth="1"/>
    <col min="16" max="16" width="16" style="8" customWidth="1"/>
    <col min="17" max="17" width="16.90625" style="8" customWidth="1"/>
    <col min="18" max="18" width="20.7265625" style="8" customWidth="1"/>
    <col min="19" max="19" width="23.54296875" style="8" customWidth="1"/>
    <col min="20" max="20" width="20.90625" style="13" customWidth="1"/>
    <col min="21" max="21" width="2.81640625" style="8" customWidth="1"/>
    <col min="22" max="16384" width="8.7265625" style="8"/>
  </cols>
  <sheetData>
    <row r="1" spans="1:21" ht="51" customHeight="1" x14ac:dyDescent="0.35">
      <c r="B1" s="9" t="s">
        <v>24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48</v>
      </c>
      <c r="C3" s="2"/>
      <c r="D3" s="3" t="s">
        <v>0</v>
      </c>
      <c r="E3" s="4"/>
      <c r="F3" s="7" t="s">
        <v>49</v>
      </c>
      <c r="G3" s="20"/>
      <c r="H3" s="21"/>
      <c r="I3" s="21"/>
      <c r="J3" s="21"/>
      <c r="K3" s="21"/>
      <c r="L3" s="21"/>
    </row>
    <row r="4" spans="1:21" ht="20.149999999999999" customHeight="1" thickBot="1" x14ac:dyDescent="0.4">
      <c r="B4" s="1"/>
      <c r="C4" s="2"/>
      <c r="D4" s="5"/>
      <c r="E4" s="6"/>
      <c r="F4" s="7"/>
      <c r="G4" s="20"/>
      <c r="H4" s="16"/>
      <c r="I4" s="17"/>
      <c r="J4" s="17"/>
      <c r="L4" s="17"/>
      <c r="R4" s="22"/>
    </row>
    <row r="5" spans="1:21" ht="34.5" customHeight="1" thickBot="1" x14ac:dyDescent="0.4">
      <c r="B5" s="23"/>
      <c r="C5" s="24"/>
      <c r="D5" s="25"/>
      <c r="E5" s="25"/>
      <c r="F5" s="16"/>
      <c r="G5" s="16"/>
      <c r="H5" s="26"/>
      <c r="J5" s="27" t="s">
        <v>0</v>
      </c>
      <c r="T5" s="28"/>
    </row>
    <row r="6" spans="1:21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25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0" t="s">
        <v>50</v>
      </c>
      <c r="O6" s="30" t="s">
        <v>52</v>
      </c>
      <c r="P6" s="32" t="s">
        <v>17</v>
      </c>
      <c r="Q6" s="32" t="s">
        <v>18</v>
      </c>
      <c r="R6" s="30" t="s">
        <v>19</v>
      </c>
      <c r="S6" s="30" t="s">
        <v>20</v>
      </c>
      <c r="T6" s="33" t="s">
        <v>21</v>
      </c>
      <c r="U6" s="34"/>
    </row>
    <row r="7" spans="1:21" ht="149.25" customHeight="1" thickTop="1" x14ac:dyDescent="0.35">
      <c r="A7" s="35"/>
      <c r="B7" s="36">
        <v>1</v>
      </c>
      <c r="C7" s="37" t="s">
        <v>26</v>
      </c>
      <c r="D7" s="38">
        <v>1000</v>
      </c>
      <c r="E7" s="39" t="s">
        <v>22</v>
      </c>
      <c r="F7" s="40" t="s">
        <v>42</v>
      </c>
      <c r="G7" s="41"/>
      <c r="H7" s="42">
        <f t="shared" ref="H7:H15" si="0">D7*I7</f>
        <v>30000</v>
      </c>
      <c r="I7" s="43">
        <v>30</v>
      </c>
      <c r="J7" s="101"/>
      <c r="K7" s="44">
        <f t="shared" ref="K7:K15" si="1">D7*J7</f>
        <v>0</v>
      </c>
      <c r="L7" s="45" t="str">
        <f t="shared" ref="L7:L15" si="2">IF(ISNUMBER(J7), IF(J7&gt;I7,"NEVYHOVUJE","VYHOVUJE")," ")</f>
        <v xml:space="preserve"> </v>
      </c>
      <c r="M7" s="46" t="s">
        <v>23</v>
      </c>
      <c r="N7" s="39" t="s">
        <v>51</v>
      </c>
      <c r="O7" s="39" t="s">
        <v>51</v>
      </c>
      <c r="P7" s="47" t="s">
        <v>36</v>
      </c>
      <c r="Q7" s="48" t="s">
        <v>35</v>
      </c>
      <c r="R7" s="47" t="s">
        <v>37</v>
      </c>
      <c r="S7" s="49">
        <v>42</v>
      </c>
      <c r="T7" s="50" t="s">
        <v>11</v>
      </c>
      <c r="U7" s="34"/>
    </row>
    <row r="8" spans="1:21" ht="211" customHeight="1" x14ac:dyDescent="0.35">
      <c r="B8" s="51">
        <v>2</v>
      </c>
      <c r="C8" s="52" t="s">
        <v>27</v>
      </c>
      <c r="D8" s="53">
        <v>2000</v>
      </c>
      <c r="E8" s="54" t="s">
        <v>22</v>
      </c>
      <c r="F8" s="55" t="s">
        <v>43</v>
      </c>
      <c r="G8" s="56" t="s">
        <v>38</v>
      </c>
      <c r="H8" s="42">
        <f t="shared" si="0"/>
        <v>60000</v>
      </c>
      <c r="I8" s="57">
        <v>30</v>
      </c>
      <c r="J8" s="102"/>
      <c r="K8" s="58">
        <f t="shared" si="1"/>
        <v>0</v>
      </c>
      <c r="L8" s="59" t="str">
        <f t="shared" si="2"/>
        <v xml:space="preserve"> </v>
      </c>
      <c r="M8" s="60"/>
      <c r="N8" s="61" t="s">
        <v>51</v>
      </c>
      <c r="O8" s="61" t="s">
        <v>51</v>
      </c>
      <c r="P8" s="62"/>
      <c r="Q8" s="62"/>
      <c r="R8" s="62"/>
      <c r="S8" s="63"/>
      <c r="T8" s="64"/>
      <c r="U8" s="34"/>
    </row>
    <row r="9" spans="1:21" ht="146.25" customHeight="1" x14ac:dyDescent="0.35">
      <c r="B9" s="65">
        <v>3</v>
      </c>
      <c r="C9" s="52" t="s">
        <v>28</v>
      </c>
      <c r="D9" s="53">
        <v>1000</v>
      </c>
      <c r="E9" s="61" t="s">
        <v>22</v>
      </c>
      <c r="F9" s="55" t="s">
        <v>44</v>
      </c>
      <c r="G9" s="66"/>
      <c r="H9" s="42">
        <f t="shared" si="0"/>
        <v>7000</v>
      </c>
      <c r="I9" s="57">
        <v>7</v>
      </c>
      <c r="J9" s="102"/>
      <c r="K9" s="58">
        <f t="shared" si="1"/>
        <v>0</v>
      </c>
      <c r="L9" s="59" t="str">
        <f t="shared" si="2"/>
        <v xml:space="preserve"> </v>
      </c>
      <c r="M9" s="60"/>
      <c r="N9" s="54" t="s">
        <v>51</v>
      </c>
      <c r="O9" s="54" t="s">
        <v>51</v>
      </c>
      <c r="P9" s="62"/>
      <c r="Q9" s="62"/>
      <c r="R9" s="62"/>
      <c r="S9" s="63"/>
      <c r="T9" s="64"/>
      <c r="U9" s="34"/>
    </row>
    <row r="10" spans="1:21" ht="144.5" customHeight="1" x14ac:dyDescent="0.35">
      <c r="B10" s="51">
        <v>4</v>
      </c>
      <c r="C10" s="52" t="s">
        <v>29</v>
      </c>
      <c r="D10" s="53">
        <v>800</v>
      </c>
      <c r="E10" s="54" t="s">
        <v>22</v>
      </c>
      <c r="F10" s="67" t="s">
        <v>39</v>
      </c>
      <c r="G10" s="66"/>
      <c r="H10" s="42">
        <f t="shared" si="0"/>
        <v>52000</v>
      </c>
      <c r="I10" s="57">
        <v>65</v>
      </c>
      <c r="J10" s="102"/>
      <c r="K10" s="58">
        <f t="shared" si="1"/>
        <v>0</v>
      </c>
      <c r="L10" s="59" t="str">
        <f t="shared" si="2"/>
        <v xml:space="preserve"> </v>
      </c>
      <c r="M10" s="60"/>
      <c r="N10" s="61" t="s">
        <v>51</v>
      </c>
      <c r="O10" s="61" t="s">
        <v>51</v>
      </c>
      <c r="P10" s="62"/>
      <c r="Q10" s="62"/>
      <c r="R10" s="62"/>
      <c r="S10" s="63"/>
      <c r="T10" s="64"/>
      <c r="U10" s="34"/>
    </row>
    <row r="11" spans="1:21" ht="149.5" customHeight="1" x14ac:dyDescent="0.35">
      <c r="B11" s="51">
        <v>5</v>
      </c>
      <c r="C11" s="52" t="s">
        <v>30</v>
      </c>
      <c r="D11" s="53">
        <v>500</v>
      </c>
      <c r="E11" s="61" t="s">
        <v>22</v>
      </c>
      <c r="F11" s="67" t="s">
        <v>40</v>
      </c>
      <c r="G11" s="66"/>
      <c r="H11" s="42">
        <f t="shared" si="0"/>
        <v>18500</v>
      </c>
      <c r="I11" s="57">
        <v>37</v>
      </c>
      <c r="J11" s="102"/>
      <c r="K11" s="58">
        <f t="shared" si="1"/>
        <v>0</v>
      </c>
      <c r="L11" s="59" t="str">
        <f t="shared" si="2"/>
        <v xml:space="preserve"> </v>
      </c>
      <c r="M11" s="60"/>
      <c r="N11" s="54" t="s">
        <v>51</v>
      </c>
      <c r="O11" s="54" t="s">
        <v>51</v>
      </c>
      <c r="P11" s="62"/>
      <c r="Q11" s="62"/>
      <c r="R11" s="62"/>
      <c r="S11" s="63"/>
      <c r="T11" s="64"/>
      <c r="U11" s="34"/>
    </row>
    <row r="12" spans="1:21" ht="189.75" customHeight="1" x14ac:dyDescent="0.35">
      <c r="B12" s="51">
        <v>6</v>
      </c>
      <c r="C12" s="52" t="s">
        <v>31</v>
      </c>
      <c r="D12" s="53">
        <v>150</v>
      </c>
      <c r="E12" s="54" t="s">
        <v>22</v>
      </c>
      <c r="F12" s="68" t="s">
        <v>47</v>
      </c>
      <c r="G12" s="66"/>
      <c r="H12" s="42">
        <f t="shared" si="0"/>
        <v>31500</v>
      </c>
      <c r="I12" s="57">
        <v>210</v>
      </c>
      <c r="J12" s="102"/>
      <c r="K12" s="58">
        <f t="shared" si="1"/>
        <v>0</v>
      </c>
      <c r="L12" s="59" t="str">
        <f t="shared" si="2"/>
        <v xml:space="preserve"> </v>
      </c>
      <c r="M12" s="60"/>
      <c r="N12" s="54" t="s">
        <v>51</v>
      </c>
      <c r="O12" s="54" t="s">
        <v>51</v>
      </c>
      <c r="P12" s="62"/>
      <c r="Q12" s="62"/>
      <c r="R12" s="62"/>
      <c r="S12" s="63"/>
      <c r="T12" s="64"/>
      <c r="U12" s="34"/>
    </row>
    <row r="13" spans="1:21" ht="167.5" customHeight="1" x14ac:dyDescent="0.35">
      <c r="B13" s="51">
        <v>7</v>
      </c>
      <c r="C13" s="52" t="s">
        <v>32</v>
      </c>
      <c r="D13" s="53">
        <v>250</v>
      </c>
      <c r="E13" s="61" t="s">
        <v>22</v>
      </c>
      <c r="F13" s="67" t="s">
        <v>41</v>
      </c>
      <c r="G13" s="66"/>
      <c r="H13" s="42">
        <f t="shared" si="0"/>
        <v>80000</v>
      </c>
      <c r="I13" s="57">
        <v>320</v>
      </c>
      <c r="J13" s="102"/>
      <c r="K13" s="58">
        <f t="shared" si="1"/>
        <v>0</v>
      </c>
      <c r="L13" s="59" t="str">
        <f t="shared" si="2"/>
        <v xml:space="preserve"> </v>
      </c>
      <c r="M13" s="60"/>
      <c r="N13" s="61" t="s">
        <v>51</v>
      </c>
      <c r="O13" s="61" t="s">
        <v>51</v>
      </c>
      <c r="P13" s="62"/>
      <c r="Q13" s="62"/>
      <c r="R13" s="62"/>
      <c r="S13" s="63"/>
      <c r="T13" s="64"/>
      <c r="U13" s="34"/>
    </row>
    <row r="14" spans="1:21" ht="135.5" customHeight="1" x14ac:dyDescent="0.35">
      <c r="B14" s="51">
        <v>8</v>
      </c>
      <c r="C14" s="52" t="s">
        <v>33</v>
      </c>
      <c r="D14" s="53">
        <v>500</v>
      </c>
      <c r="E14" s="54" t="s">
        <v>22</v>
      </c>
      <c r="F14" s="55" t="s">
        <v>45</v>
      </c>
      <c r="G14" s="66"/>
      <c r="H14" s="42">
        <f t="shared" si="0"/>
        <v>17500</v>
      </c>
      <c r="I14" s="57">
        <v>35</v>
      </c>
      <c r="J14" s="102"/>
      <c r="K14" s="58">
        <f t="shared" si="1"/>
        <v>0</v>
      </c>
      <c r="L14" s="59" t="str">
        <f t="shared" si="2"/>
        <v xml:space="preserve"> </v>
      </c>
      <c r="M14" s="60"/>
      <c r="N14" s="54" t="s">
        <v>51</v>
      </c>
      <c r="O14" s="54" t="s">
        <v>51</v>
      </c>
      <c r="P14" s="62"/>
      <c r="Q14" s="62"/>
      <c r="R14" s="62"/>
      <c r="S14" s="63"/>
      <c r="T14" s="64"/>
      <c r="U14" s="34"/>
    </row>
    <row r="15" spans="1:21" ht="145" customHeight="1" thickBot="1" x14ac:dyDescent="0.4">
      <c r="B15" s="69">
        <v>9</v>
      </c>
      <c r="C15" s="70" t="s">
        <v>34</v>
      </c>
      <c r="D15" s="71">
        <v>500</v>
      </c>
      <c r="E15" s="72" t="s">
        <v>22</v>
      </c>
      <c r="F15" s="73" t="s">
        <v>46</v>
      </c>
      <c r="G15" s="74"/>
      <c r="H15" s="75">
        <f t="shared" si="0"/>
        <v>10000</v>
      </c>
      <c r="I15" s="76">
        <v>20</v>
      </c>
      <c r="J15" s="103"/>
      <c r="K15" s="77">
        <f t="shared" si="1"/>
        <v>0</v>
      </c>
      <c r="L15" s="78" t="str">
        <f t="shared" si="2"/>
        <v xml:space="preserve"> </v>
      </c>
      <c r="M15" s="79"/>
      <c r="N15" s="80" t="s">
        <v>51</v>
      </c>
      <c r="O15" s="80" t="s">
        <v>51</v>
      </c>
      <c r="P15" s="81"/>
      <c r="Q15" s="81"/>
      <c r="R15" s="81"/>
      <c r="S15" s="82"/>
      <c r="T15" s="83"/>
      <c r="U15" s="34"/>
    </row>
    <row r="16" spans="1:21" ht="13.5" customHeight="1" thickTop="1" thickBot="1" x14ac:dyDescent="0.4">
      <c r="C16" s="8"/>
      <c r="D16" s="8"/>
      <c r="E16" s="8"/>
      <c r="F16" s="8"/>
      <c r="G16" s="8"/>
      <c r="H16" s="8"/>
      <c r="K16" s="84"/>
    </row>
    <row r="17" spans="2:20" ht="60.75" customHeight="1" thickTop="1" thickBot="1" x14ac:dyDescent="0.4">
      <c r="B17" s="85" t="s">
        <v>7</v>
      </c>
      <c r="C17" s="85"/>
      <c r="D17" s="85"/>
      <c r="E17" s="85"/>
      <c r="F17" s="85"/>
      <c r="G17" s="20"/>
      <c r="H17" s="86"/>
      <c r="I17" s="87" t="s">
        <v>8</v>
      </c>
      <c r="J17" s="88" t="s">
        <v>9</v>
      </c>
      <c r="K17" s="89"/>
      <c r="L17" s="90"/>
      <c r="M17" s="91"/>
      <c r="N17" s="91"/>
      <c r="O17" s="91"/>
      <c r="P17" s="26"/>
      <c r="Q17" s="26"/>
      <c r="R17" s="26"/>
      <c r="S17" s="26"/>
      <c r="T17" s="92"/>
    </row>
    <row r="18" spans="2:20" ht="33" customHeight="1" thickTop="1" thickBot="1" x14ac:dyDescent="0.4">
      <c r="B18" s="93" t="s">
        <v>10</v>
      </c>
      <c r="C18" s="93"/>
      <c r="D18" s="93"/>
      <c r="E18" s="93"/>
      <c r="F18" s="93"/>
      <c r="G18" s="94"/>
      <c r="H18" s="95"/>
      <c r="I18" s="96">
        <f>SUM(H7:H15)</f>
        <v>306500</v>
      </c>
      <c r="J18" s="97">
        <f>SUM(K7:K15)</f>
        <v>0</v>
      </c>
      <c r="K18" s="98"/>
      <c r="L18" s="99"/>
      <c r="M18" s="91"/>
      <c r="N18" s="91"/>
      <c r="O18" s="91"/>
      <c r="T18" s="92"/>
    </row>
    <row r="19" spans="2:20" ht="14.15" customHeight="1" thickTop="1" x14ac:dyDescent="0.35"/>
    <row r="20" spans="2:20" ht="14.25" customHeight="1" x14ac:dyDescent="0.35"/>
    <row r="21" spans="2:20" ht="14.15" customHeight="1" x14ac:dyDescent="0.35"/>
    <row r="22" spans="2:20" ht="14.25" customHeight="1" x14ac:dyDescent="0.35"/>
    <row r="23" spans="2:20" ht="14.25" customHeight="1" x14ac:dyDescent="0.35"/>
    <row r="24" spans="2:20" ht="14.15" customHeight="1" x14ac:dyDescent="0.35"/>
    <row r="25" spans="2:20" ht="14.25" customHeight="1" x14ac:dyDescent="0.35"/>
    <row r="26" spans="2:20" ht="14.25" customHeight="1" x14ac:dyDescent="0.35"/>
    <row r="27" spans="2:20" ht="14.25" customHeight="1" x14ac:dyDescent="0.35"/>
    <row r="28" spans="2:20" ht="14.25" customHeight="1" x14ac:dyDescent="0.35"/>
    <row r="29" spans="2:20" ht="14.25" customHeight="1" x14ac:dyDescent="0.35"/>
    <row r="30" spans="2:20" ht="14.25" customHeight="1" x14ac:dyDescent="0.35"/>
    <row r="31" spans="2:20" ht="14.25" customHeight="1" x14ac:dyDescent="0.35"/>
    <row r="32" spans="2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</sheetData>
  <sheetProtection algorithmName="SHA-512" hashValue="wX6s85Rx8ocoMCz16wRSjpz2yQBChpuyKvLQutXRBjozJlmFrq3RCEMe6UJiy1O122zy0sxSwtyxYQePje5VfA==" saltValue="HFxyaZvQwc7hPY17wslJHA==" spinCount="100000" sheet="1" objects="1" scenarios="1" selectLockedCells="1"/>
  <mergeCells count="14">
    <mergeCell ref="B18:F18"/>
    <mergeCell ref="J18:L18"/>
    <mergeCell ref="B1:D1"/>
    <mergeCell ref="J17:L17"/>
    <mergeCell ref="B17:F17"/>
    <mergeCell ref="B3:C4"/>
    <mergeCell ref="D3:E4"/>
    <mergeCell ref="F3:F4"/>
    <mergeCell ref="M7:M15"/>
    <mergeCell ref="S7:S15"/>
    <mergeCell ref="T7:T15"/>
    <mergeCell ref="P7:P15"/>
    <mergeCell ref="Q7:Q15"/>
    <mergeCell ref="R7:R15"/>
  </mergeCells>
  <conditionalFormatting sqref="D7:D9 D13:D14 B7:B15">
    <cfRule type="containsBlanks" dxfId="17" priority="88">
      <formula>LEN(TRIM(B7))=0</formula>
    </cfRule>
  </conditionalFormatting>
  <conditionalFormatting sqref="B7:B15">
    <cfRule type="cellIs" dxfId="16" priority="83" operator="greaterThanOrEqual">
      <formula>1</formula>
    </cfRule>
  </conditionalFormatting>
  <conditionalFormatting sqref="L7:L15">
    <cfRule type="cellIs" dxfId="15" priority="80" operator="equal">
      <formula>"VYHOVUJE"</formula>
    </cfRule>
  </conditionalFormatting>
  <conditionalFormatting sqref="L7:L15">
    <cfRule type="cellIs" dxfId="14" priority="79" operator="equal">
      <formula>"NEVYHOVUJE"</formula>
    </cfRule>
  </conditionalFormatting>
  <conditionalFormatting sqref="J7">
    <cfRule type="containsBlanks" dxfId="13" priority="50">
      <formula>LEN(TRIM(J7))=0</formula>
    </cfRule>
  </conditionalFormatting>
  <conditionalFormatting sqref="J7">
    <cfRule type="notContainsBlanks" dxfId="12" priority="49">
      <formula>LEN(TRIM(J7))&gt;0</formula>
    </cfRule>
  </conditionalFormatting>
  <conditionalFormatting sqref="J7">
    <cfRule type="notContainsBlanks" dxfId="11" priority="48">
      <formula>LEN(TRIM(J7))&gt;0</formula>
    </cfRule>
  </conditionalFormatting>
  <conditionalFormatting sqref="J8:J9 J13:J14">
    <cfRule type="containsBlanks" dxfId="10" priority="47">
      <formula>LEN(TRIM(J8))=0</formula>
    </cfRule>
  </conditionalFormatting>
  <conditionalFormatting sqref="J8:J9 J13:J14">
    <cfRule type="notContainsBlanks" dxfId="9" priority="46">
      <formula>LEN(TRIM(J8))&gt;0</formula>
    </cfRule>
  </conditionalFormatting>
  <conditionalFormatting sqref="J8:J9 J13:J14">
    <cfRule type="notContainsBlanks" dxfId="8" priority="45">
      <formula>LEN(TRIM(J8))&gt;0</formula>
    </cfRule>
  </conditionalFormatting>
  <conditionalFormatting sqref="D10:D11 D15">
    <cfRule type="containsBlanks" dxfId="7" priority="44">
      <formula>LEN(TRIM(D10))=0</formula>
    </cfRule>
  </conditionalFormatting>
  <conditionalFormatting sqref="D12">
    <cfRule type="containsBlanks" dxfId="6" priority="43">
      <formula>LEN(TRIM(D12))=0</formula>
    </cfRule>
  </conditionalFormatting>
  <conditionalFormatting sqref="J10:J11 J15">
    <cfRule type="containsBlanks" dxfId="5" priority="42">
      <formula>LEN(TRIM(J10))=0</formula>
    </cfRule>
  </conditionalFormatting>
  <conditionalFormatting sqref="J10:J11 J15">
    <cfRule type="notContainsBlanks" dxfId="4" priority="41">
      <formula>LEN(TRIM(J10))&gt;0</formula>
    </cfRule>
  </conditionalFormatting>
  <conditionalFormatting sqref="J10:J11 J15">
    <cfRule type="notContainsBlanks" dxfId="3" priority="40">
      <formula>LEN(TRIM(J10))&gt;0</formula>
    </cfRule>
  </conditionalFormatting>
  <conditionalFormatting sqref="J12">
    <cfRule type="containsBlanks" dxfId="2" priority="39">
      <formula>LEN(TRIM(J12))=0</formula>
    </cfRule>
  </conditionalFormatting>
  <conditionalFormatting sqref="J12">
    <cfRule type="notContainsBlanks" dxfId="1" priority="38">
      <formula>LEN(TRIM(J12))&gt;0</formula>
    </cfRule>
  </conditionalFormatting>
  <conditionalFormatting sqref="J12">
    <cfRule type="notContainsBlanks" dxfId="0" priority="37">
      <formula>LEN(TRIM(J12))&gt;0</formula>
    </cfRule>
  </conditionalFormatting>
  <dataValidations count="3">
    <dataValidation type="list" showInputMessage="1" showErrorMessage="1" sqref="E7:E15" xr:uid="{00000000-0002-0000-0000-000000000000}">
      <formula1>"ks,bal,sada,"</formula1>
    </dataValidation>
    <dataValidation type="list" allowBlank="1" showInputMessage="1" showErrorMessage="1" sqref="T7" xr:uid="{00000000-0002-0000-0000-000001000000}">
      <formula1>#REF!</formula1>
    </dataValidation>
    <dataValidation type="list" showInputMessage="1" showErrorMessage="1" sqref="N7:O15" xr:uid="{00000000-0002-0000-0000-000002000000}">
      <formula1>"ANO,NE,"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2022-02-26T15:31:20Z</cp:lastPrinted>
  <dcterms:created xsi:type="dcterms:W3CDTF">2014-03-05T12:43:32Z</dcterms:created>
  <dcterms:modified xsi:type="dcterms:W3CDTF">2022-02-26T15:33:44Z</dcterms:modified>
</cp:coreProperties>
</file>